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420- AGENCE RURALE\Interventions\Mesures transversales\Observatoire et stats\Stat\stats davar Agriconnect\"/>
    </mc:Choice>
  </mc:AlternateContent>
  <xr:revisionPtr revIDLastSave="0" documentId="13_ncr:1_{2561814A-E14B-41DF-92F4-0F9E906442A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UX-COUV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D38" i="1" l="1"/>
  <c r="J38" i="1"/>
  <c r="C38" i="1"/>
  <c r="K38" i="1"/>
  <c r="E38" i="1"/>
  <c r="B38" i="1"/>
  <c r="L38" i="1"/>
  <c r="M38" i="1"/>
  <c r="F38" i="1"/>
  <c r="N38" i="1"/>
  <c r="H38" i="1"/>
  <c r="G38" i="1"/>
  <c r="O38" i="1"/>
  <c r="I38" i="1"/>
</calcChain>
</file>

<file path=xl/sharedStrings.xml><?xml version="1.0" encoding="utf-8"?>
<sst xmlns="http://schemas.openxmlformats.org/spreadsheetml/2006/main" count="39" uniqueCount="21">
  <si>
    <t>Taux de couverture des principales filières animales et végétales *</t>
  </si>
  <si>
    <t>Étiquettes de lignes</t>
  </si>
  <si>
    <t>Bovin viande</t>
  </si>
  <si>
    <t>Taux de couverture %</t>
  </si>
  <si>
    <t xml:space="preserve">Porcin viande </t>
  </si>
  <si>
    <t>Viande de volailles</t>
  </si>
  <si>
    <t>Ovins/caprins viande</t>
  </si>
  <si>
    <t>Cervidés viande</t>
  </si>
  <si>
    <t>Miel</t>
  </si>
  <si>
    <t>Céréales provende</t>
  </si>
  <si>
    <t>Fruits</t>
  </si>
  <si>
    <t>Légumes</t>
  </si>
  <si>
    <t>Pomme de terre</t>
  </si>
  <si>
    <t>Principales filières</t>
  </si>
  <si>
    <t xml:space="preserve">Total consommation marché calédonien </t>
  </si>
  <si>
    <r>
      <t xml:space="preserve">Total production locale </t>
    </r>
    <r>
      <rPr>
        <b/>
        <sz val="11"/>
        <color rgb="FFFF0000"/>
        <rFont val="Calibri"/>
        <family val="2"/>
        <scheme val="minor"/>
      </rPr>
      <t>(hors exports)</t>
    </r>
  </si>
  <si>
    <t>Taux de couverture</t>
  </si>
  <si>
    <t>*(production locale commercialisée-export)/(production locale commercialisée-export+import)</t>
  </si>
  <si>
    <t>Volume (Tonnes)**</t>
  </si>
  <si>
    <t>** Volume produit localement</t>
  </si>
  <si>
    <t>En volume et en frais (hors autoconsommation)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</si>
</sst>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_-;\-* #,##0_-;_-* &quot;-&quot;??_-;_-@_-"/>
    <numFmt numFmtId="166" formatCode="_-* #,##0.0\ _€_-;\-* #,##0.0\ _€_-;_-* &quot;-&quot;?\ _€_-;_-@_-"/>
    <numFmt numFmtId="167" formatCode="_-* #,##0.000000_-;\-* #,##0.000000_-;_-* &quot;-&quot;??_-;_-@_-"/>
    <numFmt numFmtId="168" formatCode="0.0%"/>
    <numFmt numFmtId="169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0" fillId="0" borderId="0"/>
    <xf numFmtId="9" fontId="10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0" fillId="0" borderId="0" xfId="0" applyAlignment="1">
      <alignment horizontal="left" wrapText="1" indent="1"/>
    </xf>
    <xf numFmtId="165" fontId="0" fillId="0" borderId="0" xfId="0" applyNumberFormat="1"/>
    <xf numFmtId="0" fontId="0" fillId="0" borderId="0" xfId="0" applyAlignment="1">
      <alignment horizontal="left" indent="1"/>
    </xf>
    <xf numFmtId="9" fontId="0" fillId="0" borderId="0" xfId="0" applyNumberFormat="1"/>
    <xf numFmtId="165" fontId="0" fillId="0" borderId="0" xfId="3" applyNumberFormat="1" applyFont="1" applyFill="1"/>
    <xf numFmtId="166" fontId="0" fillId="0" borderId="0" xfId="0" applyNumberFormat="1"/>
    <xf numFmtId="9" fontId="0" fillId="0" borderId="0" xfId="2" applyFont="1"/>
    <xf numFmtId="167" fontId="0" fillId="0" borderId="0" xfId="0" applyNumberFormat="1"/>
    <xf numFmtId="0" fontId="5" fillId="0" borderId="0" xfId="0" applyFont="1" applyAlignment="1">
      <alignment horizontal="center"/>
    </xf>
    <xf numFmtId="169" fontId="7" fillId="0" borderId="0" xfId="4" applyNumberFormat="1" applyFont="1"/>
    <xf numFmtId="0" fontId="8" fillId="0" borderId="0" xfId="0" applyFont="1"/>
    <xf numFmtId="9" fontId="2" fillId="0" borderId="0" xfId="2" applyFont="1"/>
    <xf numFmtId="165" fontId="2" fillId="0" borderId="0" xfId="0" applyNumberFormat="1" applyFont="1"/>
    <xf numFmtId="0" fontId="9" fillId="0" borderId="0" xfId="0" applyFont="1"/>
    <xf numFmtId="0" fontId="0" fillId="0" borderId="0" xfId="0" applyAlignment="1">
      <alignment horizontal="left" indent="2"/>
    </xf>
    <xf numFmtId="0" fontId="11" fillId="0" borderId="0" xfId="0" applyFont="1"/>
    <xf numFmtId="0" fontId="11" fillId="0" borderId="1" xfId="0" applyFont="1" applyBorder="1" applyAlignment="1">
      <alignment horizontal="left"/>
    </xf>
    <xf numFmtId="165" fontId="2" fillId="0" borderId="2" xfId="1" applyNumberFormat="1" applyFont="1" applyBorder="1"/>
    <xf numFmtId="165" fontId="2" fillId="0" borderId="3" xfId="1" applyNumberFormat="1" applyFont="1" applyBorder="1"/>
    <xf numFmtId="165" fontId="2" fillId="0" borderId="4" xfId="1" applyNumberFormat="1" applyFont="1" applyBorder="1"/>
    <xf numFmtId="165" fontId="0" fillId="0" borderId="5" xfId="0" applyNumberFormat="1" applyBorder="1"/>
    <xf numFmtId="165" fontId="0" fillId="0" borderId="0" xfId="0" applyNumberFormat="1" applyBorder="1"/>
    <xf numFmtId="165" fontId="0" fillId="0" borderId="6" xfId="0" applyNumberFormat="1" applyBorder="1"/>
    <xf numFmtId="168" fontId="0" fillId="0" borderId="7" xfId="2" applyNumberFormat="1" applyFont="1" applyBorder="1"/>
    <xf numFmtId="168" fontId="0" fillId="0" borderId="8" xfId="2" applyNumberFormat="1" applyFont="1" applyBorder="1"/>
    <xf numFmtId="168" fontId="0" fillId="0" borderId="9" xfId="2" applyNumberFormat="1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8">
    <cellStyle name="Milliers" xfId="1" builtinId="3"/>
    <cellStyle name="Milliers 18" xfId="3" xr:uid="{00000000-0005-0000-0000-000001000000}"/>
    <cellStyle name="Milliers 2" xfId="7" xr:uid="{00000000-0005-0000-0000-000002000000}"/>
    <cellStyle name="Normal" xfId="0" builtinId="0"/>
    <cellStyle name="Normal 2" xfId="4" xr:uid="{00000000-0005-0000-0000-000004000000}"/>
    <cellStyle name="Normal 28" xfId="5" xr:uid="{00000000-0005-0000-0000-000005000000}"/>
    <cellStyle name="Pourcentage" xfId="2" builtinId="5"/>
    <cellStyle name="Pourcentage 17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39</xdr:row>
      <xdr:rowOff>76200</xdr:rowOff>
    </xdr:from>
    <xdr:to>
      <xdr:col>14</xdr:col>
      <xdr:colOff>599833</xdr:colOff>
      <xdr:row>45</xdr:row>
      <xdr:rowOff>123676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FE6B8C-14B7-4DEB-8596-9678166AA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0" y="7762875"/>
          <a:ext cx="1933333" cy="1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workbookViewId="0">
      <selection activeCell="I11" sqref="I11"/>
    </sheetView>
  </sheetViews>
  <sheetFormatPr baseColWidth="10" defaultRowHeight="15" x14ac:dyDescent="0.25"/>
  <cols>
    <col min="1" max="1" width="38.5703125" customWidth="1"/>
  </cols>
  <sheetData>
    <row r="1" spans="1:16" ht="18.75" x14ac:dyDescent="0.3">
      <c r="A1" s="1" t="s">
        <v>0</v>
      </c>
    </row>
    <row r="2" spans="1:16" x14ac:dyDescent="0.25">
      <c r="A2" s="20" t="s">
        <v>20</v>
      </c>
    </row>
    <row r="3" spans="1:16" x14ac:dyDescent="0.25">
      <c r="A3" s="2" t="s">
        <v>1</v>
      </c>
      <c r="B3" s="2">
        <v>2008</v>
      </c>
      <c r="C3" s="2">
        <v>2009</v>
      </c>
      <c r="D3" s="2">
        <v>2010</v>
      </c>
      <c r="E3" s="2">
        <v>2011</v>
      </c>
      <c r="F3" s="2">
        <v>2012</v>
      </c>
      <c r="G3" s="2">
        <v>2013</v>
      </c>
      <c r="H3" s="2">
        <v>2014</v>
      </c>
      <c r="I3" s="2">
        <v>2015</v>
      </c>
      <c r="J3" s="2">
        <v>2016</v>
      </c>
      <c r="K3" s="2">
        <v>2017</v>
      </c>
      <c r="L3" s="2">
        <v>2018</v>
      </c>
      <c r="M3" s="2">
        <v>2019</v>
      </c>
      <c r="N3" s="2">
        <v>2020</v>
      </c>
      <c r="O3" s="2">
        <v>2021</v>
      </c>
    </row>
    <row r="4" spans="1:16" x14ac:dyDescent="0.25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6" x14ac:dyDescent="0.25">
      <c r="A5" s="5" t="s">
        <v>18</v>
      </c>
      <c r="B5" s="6">
        <v>3146.6278924999997</v>
      </c>
      <c r="C5" s="6">
        <v>3192.1287709000003</v>
      </c>
      <c r="D5" s="6">
        <v>3425.4617860999997</v>
      </c>
      <c r="E5" s="6">
        <v>3414.4036913</v>
      </c>
      <c r="F5" s="6">
        <v>3415.9830000000002</v>
      </c>
      <c r="G5" s="6">
        <v>3297.0060000000003</v>
      </c>
      <c r="H5" s="6">
        <v>3484.4908901000003</v>
      </c>
      <c r="I5" s="6">
        <v>3396.123</v>
      </c>
      <c r="J5" s="6">
        <v>3035.5329999999999</v>
      </c>
      <c r="K5" s="6">
        <v>2955.38</v>
      </c>
      <c r="L5" s="6">
        <v>2887.3</v>
      </c>
      <c r="M5" s="6">
        <v>3214</v>
      </c>
      <c r="N5" s="6">
        <v>2978.5</v>
      </c>
      <c r="O5" s="6">
        <v>3075.6207728999998</v>
      </c>
    </row>
    <row r="6" spans="1:16" x14ac:dyDescent="0.25">
      <c r="A6" s="7" t="s">
        <v>3</v>
      </c>
      <c r="B6" s="8">
        <v>0.62681464168143874</v>
      </c>
      <c r="C6" s="8">
        <v>0.61646841507888894</v>
      </c>
      <c r="D6" s="8">
        <v>0.63454592889274397</v>
      </c>
      <c r="E6" s="8">
        <v>0.59078806381773963</v>
      </c>
      <c r="F6" s="8">
        <v>0.56321805600778407</v>
      </c>
      <c r="G6" s="8">
        <v>0.56038251400543893</v>
      </c>
      <c r="H6" s="8">
        <v>0.60900822682647926</v>
      </c>
      <c r="I6" s="8">
        <v>0.58050008961413868</v>
      </c>
      <c r="J6" s="8">
        <v>0.5564100490138304</v>
      </c>
      <c r="K6" s="8">
        <v>0.55113926660806112</v>
      </c>
      <c r="L6" s="8">
        <v>0.53174134043811727</v>
      </c>
      <c r="M6" s="8">
        <v>0.5842125666401663</v>
      </c>
      <c r="N6" s="8">
        <v>0.57457093695880013</v>
      </c>
      <c r="O6" s="8">
        <v>0.59287999999999996</v>
      </c>
    </row>
    <row r="7" spans="1:16" x14ac:dyDescent="0.25">
      <c r="A7" s="3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6" x14ac:dyDescent="0.25">
      <c r="A8" s="5" t="s">
        <v>18</v>
      </c>
      <c r="B8" s="6">
        <v>2372.6435000000001</v>
      </c>
      <c r="C8" s="6">
        <v>2261.6676539</v>
      </c>
      <c r="D8" s="6">
        <v>2254.5178292000001</v>
      </c>
      <c r="E8" s="6">
        <v>2425.2548476000002</v>
      </c>
      <c r="F8" s="6">
        <v>2557.4587054000003</v>
      </c>
      <c r="G8" s="6">
        <v>2672.6534999999999</v>
      </c>
      <c r="H8" s="6">
        <v>2815.9169999999999</v>
      </c>
      <c r="I8" s="6">
        <v>2602.9380000000001</v>
      </c>
      <c r="J8" s="6">
        <v>2722.2129999999997</v>
      </c>
      <c r="K8" s="6">
        <v>2875.9740000000002</v>
      </c>
      <c r="L8" s="6">
        <v>2905.9</v>
      </c>
      <c r="M8" s="6">
        <v>2791.3449999999998</v>
      </c>
      <c r="N8" s="6">
        <v>2917.6</v>
      </c>
      <c r="O8" s="6">
        <v>2891.9076540000001</v>
      </c>
      <c r="P8" s="9"/>
    </row>
    <row r="9" spans="1:16" x14ac:dyDescent="0.25">
      <c r="A9" s="7" t="s">
        <v>3</v>
      </c>
      <c r="B9" s="8">
        <v>0.84227720393994432</v>
      </c>
      <c r="C9" s="8">
        <v>0.83325951430341938</v>
      </c>
      <c r="D9" s="8">
        <v>0.79086559483677843</v>
      </c>
      <c r="E9" s="8">
        <v>0.77979358484332617</v>
      </c>
      <c r="F9" s="8">
        <v>0.75222569864254829</v>
      </c>
      <c r="G9" s="8">
        <v>0.7717157305170177</v>
      </c>
      <c r="H9" s="8">
        <v>0.80878078776398565</v>
      </c>
      <c r="I9" s="8">
        <v>0.79894696242532703</v>
      </c>
      <c r="J9" s="8">
        <v>0.78628133012766532</v>
      </c>
      <c r="K9" s="8">
        <v>0.80061706206723959</v>
      </c>
      <c r="L9" s="8">
        <v>0.81173562986440551</v>
      </c>
      <c r="M9" s="8">
        <v>0.79045364462025458</v>
      </c>
      <c r="N9" s="8">
        <v>0.80852827034902608</v>
      </c>
      <c r="O9" s="8">
        <v>0.79422999999999999</v>
      </c>
      <c r="P9" s="9"/>
    </row>
    <row r="10" spans="1:16" x14ac:dyDescent="0.25">
      <c r="A10" s="21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9"/>
    </row>
    <row r="11" spans="1:16" x14ac:dyDescent="0.25">
      <c r="A11" s="5" t="s">
        <v>18</v>
      </c>
      <c r="B11" s="6">
        <v>906.65822000000003</v>
      </c>
      <c r="C11" s="6">
        <v>788.96600000000001</v>
      </c>
      <c r="D11" s="6">
        <v>876.75432000000001</v>
      </c>
      <c r="E11" s="6">
        <v>823.13099999999986</v>
      </c>
      <c r="F11" s="6">
        <v>847.59645</v>
      </c>
      <c r="G11" s="6">
        <v>832.24215000000004</v>
      </c>
      <c r="H11" s="6">
        <v>912.86905428571436</v>
      </c>
      <c r="I11" s="6">
        <v>880.97225999999989</v>
      </c>
      <c r="J11" s="6">
        <v>899.97232320000012</v>
      </c>
      <c r="K11" s="6">
        <v>803.86484999999982</v>
      </c>
      <c r="L11" s="6">
        <v>765.10062000000005</v>
      </c>
      <c r="M11" s="6">
        <v>626.56334000000004</v>
      </c>
      <c r="N11" s="6">
        <v>938.13210000000004</v>
      </c>
      <c r="O11" s="6">
        <v>887</v>
      </c>
      <c r="P11" s="9"/>
    </row>
    <row r="12" spans="1:16" x14ac:dyDescent="0.25">
      <c r="A12" s="7" t="s">
        <v>3</v>
      </c>
      <c r="B12" s="8">
        <v>9.6703979432172127E-2</v>
      </c>
      <c r="C12" s="8">
        <v>8.007434038207914E-2</v>
      </c>
      <c r="D12" s="8">
        <v>9.0059135358094664E-2</v>
      </c>
      <c r="E12" s="8">
        <v>7.8028995293824802E-2</v>
      </c>
      <c r="F12" s="8">
        <v>8.5245695271159841E-2</v>
      </c>
      <c r="G12" s="8">
        <v>7.7794593649915908E-2</v>
      </c>
      <c r="H12" s="8">
        <v>8.7462013949539313E-2</v>
      </c>
      <c r="I12" s="8">
        <v>8.3349069687616489E-2</v>
      </c>
      <c r="J12" s="8">
        <v>8.4313664256436716E-2</v>
      </c>
      <c r="K12" s="8">
        <v>7.8658558381265384E-2</v>
      </c>
      <c r="L12" s="8">
        <v>7.2472774542539684E-2</v>
      </c>
      <c r="M12" s="8">
        <v>6.2404740924726677E-2</v>
      </c>
      <c r="N12" s="8">
        <v>8.3820522629482308E-2</v>
      </c>
      <c r="O12" s="8">
        <v>8.3449999999999996E-2</v>
      </c>
      <c r="P12" s="9"/>
    </row>
    <row r="13" spans="1:16" x14ac:dyDescent="0.25">
      <c r="A13" s="3" t="s"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9"/>
    </row>
    <row r="14" spans="1:16" x14ac:dyDescent="0.25">
      <c r="A14" s="5" t="s">
        <v>18</v>
      </c>
      <c r="B14" s="6">
        <v>10.229659484536084</v>
      </c>
      <c r="C14" s="6">
        <v>8.0435718498348567</v>
      </c>
      <c r="D14" s="6">
        <v>10.562863331298169</v>
      </c>
      <c r="E14" s="6">
        <v>14.497811793804425</v>
      </c>
      <c r="F14" s="6">
        <v>12.833934780542485</v>
      </c>
      <c r="G14" s="6">
        <v>12.761425505144629</v>
      </c>
      <c r="H14" s="6">
        <v>6.8463894124011579</v>
      </c>
      <c r="I14" s="6">
        <v>8.9592081752176966</v>
      </c>
      <c r="J14" s="6">
        <v>9.8033227835051555</v>
      </c>
      <c r="K14" s="6">
        <v>7.7007219999999998</v>
      </c>
      <c r="L14" s="6">
        <v>10.5024145</v>
      </c>
      <c r="M14" s="6">
        <v>15.639486099999999</v>
      </c>
      <c r="N14" s="6">
        <v>14.164999999999999</v>
      </c>
      <c r="O14" s="6">
        <v>9.9050130000000003</v>
      </c>
      <c r="P14" s="9"/>
    </row>
    <row r="15" spans="1:16" x14ac:dyDescent="0.25">
      <c r="A15" s="7" t="s">
        <v>3</v>
      </c>
      <c r="B15" s="8">
        <v>1.692493878843384E-2</v>
      </c>
      <c r="C15" s="8">
        <v>1.2811377708723775E-2</v>
      </c>
      <c r="D15" s="8">
        <v>1.6844105729693654E-2</v>
      </c>
      <c r="E15" s="8">
        <v>2.8832456862564627E-2</v>
      </c>
      <c r="F15" s="8">
        <v>2.6048912597108301E-2</v>
      </c>
      <c r="G15" s="8">
        <v>2.5617553803603959E-2</v>
      </c>
      <c r="H15" s="8">
        <v>1.5578300287845287E-2</v>
      </c>
      <c r="I15" s="8">
        <v>1.9562392080951292E-2</v>
      </c>
      <c r="J15" s="8">
        <v>2.092840194790456E-2</v>
      </c>
      <c r="K15" s="8">
        <v>1.6902029763865466E-2</v>
      </c>
      <c r="L15" s="8">
        <v>2.3369278134611184E-2</v>
      </c>
      <c r="M15" s="8">
        <v>3.5050201811406397E-2</v>
      </c>
      <c r="N15" s="8">
        <v>3.58240995611879E-2</v>
      </c>
      <c r="O15" s="8">
        <v>2.5420000000000002E-2</v>
      </c>
      <c r="P15" s="9"/>
    </row>
    <row r="16" spans="1:16" x14ac:dyDescent="0.25">
      <c r="A16" s="3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9"/>
    </row>
    <row r="17" spans="1:17" x14ac:dyDescent="0.25">
      <c r="A17" s="5" t="s">
        <v>18</v>
      </c>
      <c r="B17" s="6">
        <v>121.136</v>
      </c>
      <c r="C17" s="6">
        <v>118.048</v>
      </c>
      <c r="D17" s="6">
        <v>176.87399999999997</v>
      </c>
      <c r="E17" s="6">
        <v>126.0347</v>
      </c>
      <c r="F17" s="6">
        <v>135.078</v>
      </c>
      <c r="G17" s="6">
        <v>135.041</v>
      </c>
      <c r="H17" s="6">
        <v>133.7355</v>
      </c>
      <c r="I17" s="6">
        <v>119.496</v>
      </c>
      <c r="J17" s="6">
        <v>119.49600000000001</v>
      </c>
      <c r="K17" s="6">
        <v>93.90100000000001</v>
      </c>
      <c r="L17" s="6">
        <v>100.892</v>
      </c>
      <c r="M17" s="6">
        <v>111.35238000000001</v>
      </c>
      <c r="N17" s="6">
        <v>127.95</v>
      </c>
      <c r="O17" s="6">
        <v>61.49</v>
      </c>
      <c r="P17" s="10"/>
    </row>
    <row r="18" spans="1:17" x14ac:dyDescent="0.25">
      <c r="A18" s="7" t="s">
        <v>3</v>
      </c>
      <c r="B18" s="8">
        <v>0.99773496635395476</v>
      </c>
      <c r="C18" s="8">
        <v>0.99847751801603679</v>
      </c>
      <c r="D18" s="8">
        <v>0.99898900329279927</v>
      </c>
      <c r="E18" s="8">
        <v>1</v>
      </c>
      <c r="F18" s="8">
        <v>0.99963737817016585</v>
      </c>
      <c r="G18" s="8">
        <v>0.99960768057796801</v>
      </c>
      <c r="H18" s="8">
        <v>1</v>
      </c>
      <c r="I18" s="8">
        <v>1</v>
      </c>
      <c r="J18" s="8">
        <v>0.99969046204813727</v>
      </c>
      <c r="K18" s="8">
        <v>0.99984028280591164</v>
      </c>
      <c r="L18" s="8">
        <v>0.99987116594816905</v>
      </c>
      <c r="M18" s="8">
        <v>0.99992816116467997</v>
      </c>
      <c r="N18" s="8">
        <v>0.9999452941222442</v>
      </c>
      <c r="O18" s="8">
        <v>1</v>
      </c>
      <c r="P18" s="10"/>
    </row>
    <row r="19" spans="1:17" x14ac:dyDescent="0.25">
      <c r="A19" s="3" t="s">
        <v>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0"/>
    </row>
    <row r="20" spans="1:17" x14ac:dyDescent="0.25">
      <c r="A20" s="5" t="s">
        <v>18</v>
      </c>
      <c r="B20" s="6">
        <v>92.642785959999998</v>
      </c>
      <c r="C20" s="6">
        <v>65.7</v>
      </c>
      <c r="D20" s="6">
        <v>89.853099999999998</v>
      </c>
      <c r="E20" s="6">
        <v>110.69999999999999</v>
      </c>
      <c r="F20" s="6">
        <v>98.15</v>
      </c>
      <c r="G20" s="6">
        <v>104.325</v>
      </c>
      <c r="H20" s="6">
        <v>108.425</v>
      </c>
      <c r="I20" s="6">
        <v>117.425</v>
      </c>
      <c r="J20" s="6">
        <v>120.3</v>
      </c>
      <c r="K20" s="6">
        <v>127.12</v>
      </c>
      <c r="L20" s="6">
        <v>122.002</v>
      </c>
      <c r="M20" s="6">
        <v>135.779</v>
      </c>
      <c r="N20" s="6">
        <v>167.7</v>
      </c>
      <c r="O20" s="6">
        <v>149.1343</v>
      </c>
      <c r="P20" s="10"/>
    </row>
    <row r="21" spans="1:17" x14ac:dyDescent="0.25">
      <c r="A21" s="7" t="s">
        <v>3</v>
      </c>
      <c r="B21" s="8">
        <v>0.95870966607905095</v>
      </c>
      <c r="C21" s="8">
        <v>0.94913393334392737</v>
      </c>
      <c r="D21" s="8">
        <v>0.95230681344863077</v>
      </c>
      <c r="E21" s="8">
        <v>0.97551088747697812</v>
      </c>
      <c r="F21" s="8">
        <v>0.96681409391345463</v>
      </c>
      <c r="G21" s="8">
        <v>0.97318097014925375</v>
      </c>
      <c r="H21" s="8">
        <v>0.9605758582502768</v>
      </c>
      <c r="I21" s="8">
        <v>0.96890909540980086</v>
      </c>
      <c r="J21" s="8">
        <v>0.96374924894852787</v>
      </c>
      <c r="K21" s="8">
        <v>0.95435435435435423</v>
      </c>
      <c r="L21" s="8">
        <v>0.97770547506090522</v>
      </c>
      <c r="M21" s="8">
        <v>0.99162321253815933</v>
      </c>
      <c r="N21" s="8">
        <v>0.9901817030679948</v>
      </c>
      <c r="O21" s="8">
        <v>0.97275999999999996</v>
      </c>
      <c r="P21" s="10"/>
    </row>
    <row r="22" spans="1:17" x14ac:dyDescent="0.25">
      <c r="A22" s="3" t="s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0"/>
    </row>
    <row r="23" spans="1:17" x14ac:dyDescent="0.25">
      <c r="A23" s="5" t="s">
        <v>18</v>
      </c>
      <c r="B23" s="6">
        <v>4203</v>
      </c>
      <c r="C23" s="6">
        <v>2664.36</v>
      </c>
      <c r="D23" s="6">
        <v>3334.8900000000003</v>
      </c>
      <c r="E23" s="6">
        <v>2596.5</v>
      </c>
      <c r="F23" s="6">
        <v>4198.3829999999998</v>
      </c>
      <c r="G23" s="6">
        <v>4385.8680000000004</v>
      </c>
      <c r="H23" s="6">
        <v>4815.2489999999998</v>
      </c>
      <c r="I23" s="6">
        <v>6738</v>
      </c>
      <c r="J23" s="6">
        <v>8543</v>
      </c>
      <c r="K23" s="6">
        <v>9415.2000000000007</v>
      </c>
      <c r="L23" s="6">
        <v>10308.700000000001</v>
      </c>
      <c r="M23" s="6">
        <v>8951.6999999999989</v>
      </c>
      <c r="N23" s="6">
        <v>10124.800000000001</v>
      </c>
      <c r="O23" s="6">
        <v>7501</v>
      </c>
      <c r="P23" s="10"/>
    </row>
    <row r="24" spans="1:17" x14ac:dyDescent="0.25">
      <c r="A24" s="7" t="s">
        <v>3</v>
      </c>
      <c r="B24" s="8">
        <v>0.23123417485958012</v>
      </c>
      <c r="C24" s="8">
        <v>0.16413459805855746</v>
      </c>
      <c r="D24" s="8">
        <v>0.16449068969250571</v>
      </c>
      <c r="E24" s="8">
        <v>0.13338253221536184</v>
      </c>
      <c r="F24" s="8">
        <v>0.19417279459969525</v>
      </c>
      <c r="G24" s="8">
        <v>0.21100206336978122</v>
      </c>
      <c r="H24" s="8">
        <v>0.23398879040270865</v>
      </c>
      <c r="I24" s="8">
        <v>0.32541143078885709</v>
      </c>
      <c r="J24" s="8">
        <v>0.37542248762683417</v>
      </c>
      <c r="K24" s="8">
        <v>0.40190990016027395</v>
      </c>
      <c r="L24" s="8">
        <v>0.44011065546632355</v>
      </c>
      <c r="M24" s="8">
        <v>0.42859198887232197</v>
      </c>
      <c r="N24" s="8">
        <v>0.40573355109666837</v>
      </c>
      <c r="O24" s="8">
        <v>0.33840500000000001</v>
      </c>
      <c r="P24" s="10"/>
    </row>
    <row r="25" spans="1:17" x14ac:dyDescent="0.25">
      <c r="A25" s="3" t="s">
        <v>10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0"/>
    </row>
    <row r="26" spans="1:17" x14ac:dyDescent="0.25">
      <c r="A26" s="5" t="s">
        <v>18</v>
      </c>
      <c r="B26" s="6">
        <v>5201.0086469116204</v>
      </c>
      <c r="C26" s="6">
        <v>4372.6823790722638</v>
      </c>
      <c r="D26" s="6">
        <v>4767.5490000000009</v>
      </c>
      <c r="E26" s="6">
        <v>3992.1262991744875</v>
      </c>
      <c r="F26" s="6">
        <v>5074.8079985843642</v>
      </c>
      <c r="G26" s="6">
        <v>4590.7730142435812</v>
      </c>
      <c r="H26" s="6">
        <v>4481.3124999999991</v>
      </c>
      <c r="I26" s="6">
        <v>4455.8269999999993</v>
      </c>
      <c r="J26" s="6">
        <v>4076.7183000000018</v>
      </c>
      <c r="K26" s="6">
        <v>3710.4486999999999</v>
      </c>
      <c r="L26" s="6">
        <v>3966.3629999999998</v>
      </c>
      <c r="M26" s="6">
        <v>4717.8825999999999</v>
      </c>
      <c r="N26" s="6">
        <v>5161.5220000000008</v>
      </c>
      <c r="O26" s="6">
        <v>3949.1548499999999</v>
      </c>
      <c r="P26" s="10"/>
    </row>
    <row r="27" spans="1:17" x14ac:dyDescent="0.25">
      <c r="A27" s="7" t="s">
        <v>3</v>
      </c>
      <c r="B27" s="8">
        <v>0.54578068380614875</v>
      </c>
      <c r="C27" s="8">
        <v>0.4580128116166598</v>
      </c>
      <c r="D27" s="8">
        <v>0.53131908539834261</v>
      </c>
      <c r="E27" s="8">
        <v>0.44256426477128513</v>
      </c>
      <c r="F27" s="8">
        <v>0.51703361643561729</v>
      </c>
      <c r="G27" s="8">
        <v>0.48914462980611934</v>
      </c>
      <c r="H27" s="8">
        <v>0.49381362772167398</v>
      </c>
      <c r="I27" s="8">
        <v>0.49249670486353847</v>
      </c>
      <c r="J27" s="8">
        <v>0.44408757515383496</v>
      </c>
      <c r="K27" s="8">
        <v>0.43662741194087107</v>
      </c>
      <c r="L27" s="8">
        <v>0.45375606654434142</v>
      </c>
      <c r="M27" s="8">
        <v>0.49731013664289136</v>
      </c>
      <c r="N27" s="8">
        <v>0.53120528282251134</v>
      </c>
      <c r="O27" s="8">
        <v>0.46315151609008898</v>
      </c>
      <c r="P27" s="10"/>
      <c r="Q27" s="11"/>
    </row>
    <row r="28" spans="1:17" x14ac:dyDescent="0.25">
      <c r="A28" s="21" t="s">
        <v>11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0"/>
    </row>
    <row r="29" spans="1:17" x14ac:dyDescent="0.25">
      <c r="A29" s="5" t="s">
        <v>18</v>
      </c>
      <c r="B29" s="6">
        <v>7294.2650000000003</v>
      </c>
      <c r="C29" s="6">
        <v>6504.6853587631931</v>
      </c>
      <c r="D29" s="6">
        <v>7170.5982265624998</v>
      </c>
      <c r="E29" s="6">
        <v>7404.7042869527813</v>
      </c>
      <c r="F29" s="6">
        <v>7130.0558638055036</v>
      </c>
      <c r="G29" s="6">
        <v>7992.80584</v>
      </c>
      <c r="H29" s="6">
        <v>8620.2070000000003</v>
      </c>
      <c r="I29" s="6">
        <v>8712.0709999999999</v>
      </c>
      <c r="J29" s="6">
        <v>9047.9951999999994</v>
      </c>
      <c r="K29" s="6">
        <v>8893.1804000000029</v>
      </c>
      <c r="L29" s="6">
        <v>9656.7599999999984</v>
      </c>
      <c r="M29" s="6">
        <v>9759.0626999999986</v>
      </c>
      <c r="N29" s="6">
        <v>9293.5005999999994</v>
      </c>
      <c r="O29" s="6">
        <v>7217</v>
      </c>
      <c r="P29" s="10"/>
    </row>
    <row r="30" spans="1:17" x14ac:dyDescent="0.25">
      <c r="A30" s="7" t="s">
        <v>3</v>
      </c>
      <c r="B30" s="8">
        <v>0.6965165791946577</v>
      </c>
      <c r="C30" s="8">
        <v>0.65042942173305951</v>
      </c>
      <c r="D30" s="8">
        <v>0.67004228670515997</v>
      </c>
      <c r="E30" s="8">
        <v>0.66312253701638146</v>
      </c>
      <c r="F30" s="8">
        <v>0.64304523191426721</v>
      </c>
      <c r="G30" s="8">
        <v>0.67347885321593048</v>
      </c>
      <c r="H30" s="8">
        <v>0.7149110272294944</v>
      </c>
      <c r="I30" s="8">
        <v>0.69199609619525182</v>
      </c>
      <c r="J30" s="8">
        <v>0.72021542285153051</v>
      </c>
      <c r="K30" s="8">
        <v>0.6916779538109431</v>
      </c>
      <c r="L30" s="8">
        <v>0.70712283044205393</v>
      </c>
      <c r="M30" s="8">
        <v>0.72449871658983822</v>
      </c>
      <c r="N30" s="8">
        <v>0.7050741727208637</v>
      </c>
      <c r="O30" s="8">
        <v>0.60109999999999997</v>
      </c>
    </row>
    <row r="31" spans="1:17" x14ac:dyDescent="0.25">
      <c r="A31" s="3" t="s">
        <v>12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7" x14ac:dyDescent="0.25">
      <c r="A32" s="5" t="s">
        <v>18</v>
      </c>
      <c r="B32" s="6">
        <v>551.06599999999992</v>
      </c>
      <c r="C32" s="6">
        <v>1129.3866</v>
      </c>
      <c r="D32" s="6">
        <v>1192</v>
      </c>
      <c r="E32" s="6">
        <v>400.505</v>
      </c>
      <c r="F32" s="6">
        <v>1355.3885</v>
      </c>
      <c r="G32" s="6">
        <v>973.76499999999999</v>
      </c>
      <c r="H32" s="6">
        <v>444.286</v>
      </c>
      <c r="I32" s="6">
        <v>1171.8239999999998</v>
      </c>
      <c r="J32" s="6">
        <v>730.38699999999994</v>
      </c>
      <c r="K32" s="6">
        <v>1203.7520000000002</v>
      </c>
      <c r="L32" s="6">
        <v>1602.72</v>
      </c>
      <c r="M32" s="6">
        <v>2302.3775000000001</v>
      </c>
      <c r="N32" s="6">
        <v>2165.3681000000001</v>
      </c>
      <c r="O32" s="6">
        <v>2263.6390000000001</v>
      </c>
      <c r="P32" s="12"/>
    </row>
    <row r="33" spans="1:15" x14ac:dyDescent="0.25">
      <c r="A33" s="7" t="s">
        <v>3</v>
      </c>
      <c r="B33" s="8">
        <v>0.28546149347376426</v>
      </c>
      <c r="C33" s="8">
        <v>0.54410134915996189</v>
      </c>
      <c r="D33" s="8">
        <v>0.56120527306967982</v>
      </c>
      <c r="E33" s="8">
        <v>0.18554740433772449</v>
      </c>
      <c r="F33" s="8">
        <v>0.62709156637041419</v>
      </c>
      <c r="G33" s="8">
        <v>0.42704027821327784</v>
      </c>
      <c r="H33" s="8">
        <v>0.18321842815656575</v>
      </c>
      <c r="I33" s="8">
        <v>0.50775350324543078</v>
      </c>
      <c r="J33" s="8">
        <v>0.29669880148449534</v>
      </c>
      <c r="K33" s="8">
        <v>0.48915132234195713</v>
      </c>
      <c r="L33" s="8">
        <v>0.64961589765809646</v>
      </c>
      <c r="M33" s="8">
        <v>0.94366211614936679</v>
      </c>
      <c r="N33" s="8">
        <v>0.84456815210376202</v>
      </c>
      <c r="O33" s="8">
        <v>0.9446</v>
      </c>
    </row>
    <row r="34" spans="1:15" x14ac:dyDescent="0.2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5" x14ac:dyDescent="0.25">
      <c r="A35" s="13" t="s">
        <v>13</v>
      </c>
      <c r="B35" s="34">
        <v>2008</v>
      </c>
      <c r="C35" s="35">
        <v>2009</v>
      </c>
      <c r="D35" s="35">
        <v>2010</v>
      </c>
      <c r="E35" s="35">
        <v>2011</v>
      </c>
      <c r="F35" s="35">
        <v>2012</v>
      </c>
      <c r="G35" s="35">
        <v>2013</v>
      </c>
      <c r="H35" s="35">
        <v>2014</v>
      </c>
      <c r="I35" s="35">
        <v>2015</v>
      </c>
      <c r="J35" s="35">
        <v>2016</v>
      </c>
      <c r="K35" s="35">
        <v>2017</v>
      </c>
      <c r="L35" s="35">
        <v>2018</v>
      </c>
      <c r="M35" s="35">
        <v>2019</v>
      </c>
      <c r="N35" s="35">
        <v>2020</v>
      </c>
      <c r="O35" s="36">
        <v>2021</v>
      </c>
    </row>
    <row r="36" spans="1:15" x14ac:dyDescent="0.25">
      <c r="A36" s="31" t="s">
        <v>14</v>
      </c>
      <c r="B36" s="22">
        <f>B5/B6+B8/B9+B11/B12+B14/B15+B20/B21+B23/B24+B26/B27+B29/B30+B32/B33+B17/B18</f>
        <v>58143.825187164977</v>
      </c>
      <c r="C36" s="23">
        <f t="shared" ref="C36:M36" si="0">C5/C6+C8/C9+C11/C12+C14/C15+C20/C21+C23/C24+C26/C27+C29/C30+C32/C33+C17/C18</f>
        <v>56416.687787527619</v>
      </c>
      <c r="D36" s="23">
        <f t="shared" si="0"/>
        <v>60955.592324181562</v>
      </c>
      <c r="E36" s="23">
        <f t="shared" si="0"/>
        <v>61992.848423434887</v>
      </c>
      <c r="F36" s="23">
        <f t="shared" si="0"/>
        <v>64823.757611671455</v>
      </c>
      <c r="G36" s="23">
        <f t="shared" si="0"/>
        <v>65104.555322694956</v>
      </c>
      <c r="H36" s="23">
        <f t="shared" si="0"/>
        <v>64463.188741607351</v>
      </c>
      <c r="I36" s="23">
        <f t="shared" si="0"/>
        <v>65027.791528334827</v>
      </c>
      <c r="J36" s="23">
        <f t="shared" si="0"/>
        <v>67264.878926846402</v>
      </c>
      <c r="K36" s="23">
        <f t="shared" si="0"/>
        <v>67099.327197989667</v>
      </c>
      <c r="L36" s="23">
        <f t="shared" si="0"/>
        <v>68529.676370061206</v>
      </c>
      <c r="M36" s="23">
        <f t="shared" si="0"/>
        <v>66050.569501272548</v>
      </c>
      <c r="N36" s="23">
        <f>N5/N6+N8/N9+N11/N12+N14/N15+N20/N21+N23/N24+N26/N27+N29/N30+N32/N33+N17/N18</f>
        <v>71092.968622031578</v>
      </c>
      <c r="O36" s="24">
        <f>O5/O6+O8/O9+O11/O12+O14/O15+O20/O21+O23/O24+O26/O27+O29/O30+O32/O33+O17/O18</f>
        <v>65157.485629682938</v>
      </c>
    </row>
    <row r="37" spans="1:15" x14ac:dyDescent="0.25">
      <c r="A37" s="32" t="s">
        <v>15</v>
      </c>
      <c r="B37" s="25">
        <f>B32+B17+B110+B26+B14+B23+B11+B8+B5+B20+B29</f>
        <v>23899.277704856155</v>
      </c>
      <c r="C37" s="26">
        <f>C32+C17+C110+C26+C14+C23+C11+C8+C5+C20+C29</f>
        <v>21105.668334485294</v>
      </c>
      <c r="D37" s="26">
        <f>D32+D17+D110+D26+D14+D23+D11+D8+D5+D20+D29</f>
        <v>23299.061125193799</v>
      </c>
      <c r="E37" s="26">
        <f>E32+E17+E110+E26+E14+E23+E11+E8+E5+E20+E29</f>
        <v>21307.857636821074</v>
      </c>
      <c r="F37" s="26">
        <f>F32+F17+F110+F26+F14+F23+F11+F8+F5+F20+F29</f>
        <v>24825.735452570414</v>
      </c>
      <c r="G37" s="26">
        <f>G32+G17+G110+G26+G14+G23+G11+G8+G5+G20+G29</f>
        <v>24997.240929748728</v>
      </c>
      <c r="H37" s="26">
        <f>H32+H17+H110+H26+H14+H23+H11+H8+H5+H20+H29</f>
        <v>25823.338333798114</v>
      </c>
      <c r="I37" s="26">
        <f>I32+I17+I110+I26+I14+I23+I11+I8+I5+I20+I29</f>
        <v>28203.635468175216</v>
      </c>
      <c r="J37" s="26">
        <f>J32+J17+J110+J26+J14+J23+J11+J8+J5+J20+J29</f>
        <v>29305.418145983502</v>
      </c>
      <c r="K37" s="26">
        <f>K32+K17+K110+K26+K14+K23+K11+K8+K5+K20+K29</f>
        <v>30086.521672000003</v>
      </c>
      <c r="L37" s="26">
        <f>L32+L17+L110+L26+L14+L23+L11+L8+L5+L20+L29</f>
        <v>32326.240034500002</v>
      </c>
      <c r="M37" s="26">
        <f>M32+M17+M110+M26+M14+M23+M11+M8+M5+M20+M29</f>
        <v>32625.702006099997</v>
      </c>
      <c r="N37" s="26">
        <f>N32+N17+N110+N26+N14+N23+N11+N8+N5+N20+N29</f>
        <v>33889.237800000003</v>
      </c>
      <c r="O37" s="27">
        <f>O32+O17+O110+O26+O14+O23+O11+O8+O5+O20+O29</f>
        <v>28005.851589900001</v>
      </c>
    </row>
    <row r="38" spans="1:15" x14ac:dyDescent="0.25">
      <c r="A38" s="33" t="s">
        <v>16</v>
      </c>
      <c r="B38" s="28">
        <f>B37/B36</f>
        <v>0.41103724476200831</v>
      </c>
      <c r="C38" s="29">
        <f t="shared" ref="C38:O38" si="1">C37/C36</f>
        <v>0.37410328684966243</v>
      </c>
      <c r="D38" s="29">
        <f t="shared" si="1"/>
        <v>0.38223008319371016</v>
      </c>
      <c r="E38" s="29">
        <f t="shared" si="1"/>
        <v>0.343714769988955</v>
      </c>
      <c r="F38" s="29">
        <f t="shared" si="1"/>
        <v>0.382972792186619</v>
      </c>
      <c r="G38" s="29">
        <f t="shared" si="1"/>
        <v>0.38395532856108577</v>
      </c>
      <c r="H38" s="29">
        <f t="shared" si="1"/>
        <v>0.40059045849108926</v>
      </c>
      <c r="I38" s="29">
        <f t="shared" si="1"/>
        <v>0.43371664338140609</v>
      </c>
      <c r="J38" s="29">
        <f t="shared" si="1"/>
        <v>0.43567190803769185</v>
      </c>
      <c r="K38" s="29">
        <f t="shared" si="1"/>
        <v>0.44838782933283139</v>
      </c>
      <c r="L38" s="29">
        <f t="shared" si="1"/>
        <v>0.47171155252416275</v>
      </c>
      <c r="M38" s="29">
        <f t="shared" si="1"/>
        <v>0.49395035126035397</v>
      </c>
      <c r="N38" s="29">
        <f t="shared" si="1"/>
        <v>0.47668902363851762</v>
      </c>
      <c r="O38" s="30">
        <f t="shared" si="1"/>
        <v>0.42981786849586079</v>
      </c>
    </row>
    <row r="39" spans="1:15" x14ac:dyDescent="0.25">
      <c r="A39" s="14" t="s">
        <v>17</v>
      </c>
      <c r="B39" s="6"/>
      <c r="C39" s="6"/>
    </row>
    <row r="40" spans="1:15" x14ac:dyDescent="0.25">
      <c r="A40" s="15" t="s">
        <v>19</v>
      </c>
      <c r="B40" s="6"/>
    </row>
    <row r="41" spans="1:15" x14ac:dyDescent="0.25">
      <c r="B41" s="6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5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5" x14ac:dyDescent="0.25">
      <c r="A43" s="1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5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5" x14ac:dyDescent="0.25">
      <c r="A45" s="19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5" x14ac:dyDescent="0.25">
      <c r="A46" s="19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5" x14ac:dyDescent="0.25">
      <c r="A47" s="19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5" x14ac:dyDescent="0.25">
      <c r="A48" s="1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5">
      <c r="A49" s="1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5">
      <c r="A50" s="1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25">
      <c r="A51" s="1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19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TAUX-COUV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Henrick BARADUC</dc:creator>
  <cp:lastModifiedBy>Guylain DE COUDENHOVE</cp:lastModifiedBy>
  <dcterms:created xsi:type="dcterms:W3CDTF">2023-01-19T22:04:46Z</dcterms:created>
  <dcterms:modified xsi:type="dcterms:W3CDTF">2023-01-19T23:47:51Z</dcterms:modified>
</cp:coreProperties>
</file>